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/>
  <mc:AlternateContent xmlns:mc="http://schemas.openxmlformats.org/markup-compatibility/2006">
    <mc:Choice Requires="x15">
      <x15ac:absPath xmlns:x15ac="http://schemas.microsoft.com/office/spreadsheetml/2010/11/ac" url="S:\Kierownik\Moje dokumenty\SENAT UCHWAŁY\"/>
    </mc:Choice>
  </mc:AlternateContent>
  <xr:revisionPtr revIDLastSave="0" documentId="8_{A7056E61-2EBB-44D0-A68A-2208732BDEC1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</sheets>
  <calcPr calcId="191029"/>
  <customWorkbookViews>
    <customWorkbookView name="AMB - Widok osobisty" guid="{14D02CF3-8CE3-4C1A-8BEF-E5D90668CA9C}" mergeInterval="0" personalView="1" maximized="1" xWindow="-8" yWindow="-8" windowWidth="1936" windowHeight="1056" activeSheetId="1"/>
    <customWorkbookView name="Anna Biernacka - Widok osobisty" guid="{D0C2D77C-0383-44A5-A816-29537A8C12D9}" mergeInterval="0" personalView="1" xWindow="23" yWindow="23" windowWidth="984" windowHeight="903" activeSheetId="1"/>
    <customWorkbookView name="Urszula Drozdowska - Widok osobisty" guid="{D9916DB1-405A-4C3D-9BCF-E8E1EA4890D7}" mergeInterval="0" personalView="1" maximized="1" xWindow="1" yWindow="1" windowWidth="1276" windowHeight="795" activeSheetId="1"/>
    <customWorkbookView name="xxx - Widok osobisty" guid="{03B86D90-458E-4262-B8F3-517A60EFF494}" mergeInterval="0" personalView="1" maximized="1" xWindow="-9" yWindow="-9" windowWidth="1938" windowHeight="1038" activeSheetId="1"/>
    <customWorkbookView name="Maciej Aleksandrowicz - Widok osobisty" guid="{727AA24B-0557-4C2D-951A-9F2E8D9A93A6}" mergeInterval="0" personalView="1" maximized="1" xWindow="-9" yWindow="-9" windowWidth="1938" windowHeight="1038" activeSheetId="1"/>
    <customWorkbookView name="Aneta Aleksandrowicz - Widok osobisty" guid="{CA0CCD5F-E654-41C4-BFB3-03F759F2FA35}" mergeInterval="0" personalView="1" maximized="1" xWindow="-8" yWindow="-8" windowWidth="1936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H48" i="1"/>
  <c r="H52" i="1" s="1"/>
  <c r="G48" i="1"/>
  <c r="G52" i="1" s="1"/>
  <c r="F48" i="1"/>
  <c r="F52" i="1" s="1"/>
  <c r="H41" i="1"/>
  <c r="G41" i="1"/>
  <c r="F41" i="1"/>
  <c r="H24" i="1"/>
  <c r="G24" i="1"/>
  <c r="F24" i="1"/>
  <c r="H15" i="1"/>
  <c r="G15" i="1"/>
  <c r="F15" i="1"/>
  <c r="H6" i="1"/>
  <c r="G6" i="1"/>
  <c r="F6" i="1"/>
  <c r="I52" i="1" l="1"/>
  <c r="J52" i="1"/>
</calcChain>
</file>

<file path=xl/sharedStrings.xml><?xml version="1.0" encoding="utf-8"?>
<sst xmlns="http://schemas.openxmlformats.org/spreadsheetml/2006/main" count="116" uniqueCount="88">
  <si>
    <t>Część III. Opis procesu prowadzącego do uzyskania efektów uczenia się.</t>
  </si>
  <si>
    <t>Liczba godzin zajęć</t>
  </si>
  <si>
    <t>L.P.</t>
  </si>
  <si>
    <t>NAZWA ZAJĘĆ</t>
  </si>
  <si>
    <t>KOD
ZAJĘĆ 
USOS</t>
  </si>
  <si>
    <t>punkty ECTS</t>
  </si>
  <si>
    <t>Egzamin / Zaliczenie</t>
  </si>
  <si>
    <t>RAZEM</t>
  </si>
  <si>
    <t>WYKŁADY</t>
  </si>
  <si>
    <t>ĆWICZENIA</t>
  </si>
  <si>
    <t>KONWERSATORIA</t>
  </si>
  <si>
    <t>LABORATORIA</t>
  </si>
  <si>
    <t>SEMINARIA</t>
  </si>
  <si>
    <t>ZAJĘCIA
TERENOWE</t>
  </si>
  <si>
    <t xml:space="preserve">Grupa zajęć 1. Zagadnienia wprowadzające </t>
  </si>
  <si>
    <t>egzamin</t>
  </si>
  <si>
    <t>1.</t>
  </si>
  <si>
    <t>b.</t>
  </si>
  <si>
    <t xml:space="preserve">Metody tworzenia prawa medycznego. Orzecznictwo sądowe jako instrument tworzenia prawa medycznego </t>
  </si>
  <si>
    <t>Szczególne dziedziny prawa medycznego</t>
  </si>
  <si>
    <t>Regulacje prawne zawodów medycznych</t>
  </si>
  <si>
    <t>Odpowiedzialność zawodowa lekarzy i personelu medycznego</t>
  </si>
  <si>
    <t xml:space="preserve">Warsztaty z odpowiedzialności zawodowej </t>
  </si>
  <si>
    <t>zaliczenie</t>
  </si>
  <si>
    <t>Grupa zajęć 2. Pacjent i jego status prawny</t>
  </si>
  <si>
    <t>Prawo pacjenta do świadczeń zdrowotnych odpowiadających wymaganiom aktualnej wiedzy medycznej</t>
  </si>
  <si>
    <t xml:space="preserve">Ochrona praw pacjenta </t>
  </si>
  <si>
    <t xml:space="preserve">Status prawny pacjentów szczególnych </t>
  </si>
  <si>
    <t xml:space="preserve">Grupa zajęć 3. Organizacja, zarządzanie i finansowanie ochrony zdrowia </t>
  </si>
  <si>
    <t>Konstytucyjne uwarunkowania systemu opieki zdrowotnej w Polsce</t>
  </si>
  <si>
    <t>Modele finansowania świadczeń opieki zdrowotnej w Polsce i na świecie</t>
  </si>
  <si>
    <t>Rejestracja działalności leczniczej</t>
  </si>
  <si>
    <t>Pozycja prawna i kontrola NFZ</t>
  </si>
  <si>
    <t>Warsztaty z prawa handlowego w ochronie zdrowia</t>
  </si>
  <si>
    <t>Grupa zajęć 4. Odpowiedzialność prawna</t>
  </si>
  <si>
    <t>Grupa zajęć 5. Mediacja w ochronie zdrowia</t>
  </si>
  <si>
    <t>Warsztaty – trening negocjacji i mediacji w sprawach medycznych</t>
  </si>
  <si>
    <t xml:space="preserve">BHP dla uczestników studiów podyplomowych </t>
  </si>
  <si>
    <t>370-SPO-1ZW</t>
  </si>
  <si>
    <t>370-SPO-1PSP</t>
  </si>
  <si>
    <t>370-SPO-1FOZ</t>
  </si>
  <si>
    <t>370-SPO-1PO</t>
  </si>
  <si>
    <t>370-SPO-1BHP</t>
  </si>
  <si>
    <t>370-SPO-1MOZ</t>
  </si>
  <si>
    <t>2</t>
  </si>
  <si>
    <t>a</t>
  </si>
  <si>
    <t>Charakterystyka prawa medycznego i podstawowe zasady prawa medycznego</t>
  </si>
  <si>
    <t>3</t>
  </si>
  <si>
    <t>4</t>
  </si>
  <si>
    <t>1</t>
  </si>
  <si>
    <t>5</t>
  </si>
  <si>
    <t>7</t>
  </si>
  <si>
    <t>8</t>
  </si>
  <si>
    <t>Teoretyczne i praktyczne aspekty kontraktowania świadczeń opieki zdrowotnej</t>
  </si>
  <si>
    <t>Odpowiedzialność karna</t>
  </si>
  <si>
    <t>6</t>
  </si>
  <si>
    <t>9</t>
  </si>
  <si>
    <t>10</t>
  </si>
  <si>
    <t>Mediacja jako metoda rozwiązywania sporów medycznych</t>
  </si>
  <si>
    <t>11</t>
  </si>
  <si>
    <t>12</t>
  </si>
  <si>
    <t>15</t>
  </si>
  <si>
    <t>16</t>
  </si>
  <si>
    <t>Fundusze unijne i pozaunijne na ochronę zdrowia</t>
  </si>
  <si>
    <t xml:space="preserve">Rozwój bioetyki i prawa medycznego. Bioetyka a deontologia lekarska </t>
  </si>
  <si>
    <t xml:space="preserve">Relacje prawo medyczne - etyka - normy deontologiczne </t>
  </si>
  <si>
    <t>OGÓŁEM</t>
  </si>
  <si>
    <t>Uwarunkowania prawne podejmowania i prowadzenia dzialałalności leczniczej w sektorze publicznym i prywatnym</t>
  </si>
  <si>
    <t>Prawo do ochrony danych medycznych. RODO w ochronie zdrowia. Dostęp do dokumentacji medycznej. Telemedycyna</t>
  </si>
  <si>
    <t>Ubezpieczenie OC oraz inne formy zabezpieczenia podmiotów leczniczych</t>
  </si>
  <si>
    <t xml:space="preserve">Pozostałe prawa pacjenta: prawo do poszanowania intymności i godności w trakcie udzielania świadczeń, prawo pacjenta do umierania w spokoju i godności, prawo do opieki duszpasterskiej </t>
  </si>
  <si>
    <t>Nadzór i kontrola działalności leczniczej ze szczególnym uwzględnieniem Ministra Zdrowia</t>
  </si>
  <si>
    <t>Definicja pacjenta. Idea praw pacjenta. Autonomia.</t>
  </si>
  <si>
    <t>Organizacja i funkcjonowanie podmiotów wykonujących działalność leczniczą</t>
  </si>
  <si>
    <t>Warsztaty z prowadzenia dokumentacji medycznej oraz organizacji działalności leczniczej</t>
  </si>
  <si>
    <t>14</t>
  </si>
  <si>
    <t>Prawa pacjenta w a ktach prawa międzynarodowego oraz europejskiego. Orzecznictwo ETPCz i TSUE</t>
  </si>
  <si>
    <t>Prawo pacjenta do wyrażenia poinformowanej zgody oraz informacji. Prawo pacjenta do poufności informacji z nim związanych. Tajemnica medyczna.</t>
  </si>
  <si>
    <t>Finansowanie świadczeń opieki zdrowotnej i zasady ich udzielania w Polsce w oparciu o kontrakty z NFZ, w tym transgraniczna opieka zdrowotna</t>
  </si>
  <si>
    <t>Zarządzanie jakością w opiece zdrowotnej</t>
  </si>
  <si>
    <t>Prawo farmaceutyczne. Polityka lekowa i import docelowy leków. Zasady refundacji leków w Polsce</t>
  </si>
  <si>
    <t>Zamówienia publiczne w ochronie zdrowia</t>
  </si>
  <si>
    <t>Spółki prawa handlowego jako formy prawne prowadzenia podmiotów leczniczych - praktyczne i teoretyczne aspekty funkcjonowania</t>
  </si>
  <si>
    <t>Odpowiedzialność odszkodowawcza: Modele odpowiedzialności odszkodowawczej (tradycyjne i alternatywne sposoby kompensacji)</t>
  </si>
  <si>
    <t>Odpowiedzialność cywilna za błąd medyczny</t>
  </si>
  <si>
    <t>Odpowiedzialność administracyjna i pracownicza</t>
  </si>
  <si>
    <t>Warsztaty – argumentacja prawnicza w sprawach medycznych</t>
  </si>
  <si>
    <r>
      <t xml:space="preserve">Harmonogram realizacji programu </t>
    </r>
    <r>
      <rPr>
        <b/>
        <sz val="11"/>
        <rFont val="Arial"/>
        <family val="2"/>
        <charset val="238"/>
      </rPr>
      <t>Studiów Podyplomowych Prawo, zarządzenie i mediacja w ochronie zdrowia</t>
    </r>
    <r>
      <rPr>
        <sz val="11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Obowiązuje od roku akademickiego: 2024/2025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</si>
</sst>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Calibri"/>
    </font>
    <font>
      <sz val="12"/>
      <color indexed="8"/>
      <name val="Roboto"/>
      <charset val="238"/>
    </font>
    <font>
      <sz val="11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11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81">
    <xf numFmtId="0" fontId="0" fillId="0" borderId="0" xfId="0" applyFont="1" applyAlignment="1"/>
    <xf numFmtId="49" fontId="1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1" fillId="3" borderId="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textRotation="90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2F2F2"/>
      <rgbColor rgb="FF002060"/>
      <rgbColor rgb="FFD9DCE1"/>
      <rgbColor rgb="FFB4BAC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8" Type="http://schemas.openxmlformats.org/officeDocument/2006/relationships/revisionLog" Target="revisionLog2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5D06299-24BC-4894-B725-0B1E6508ADC0}" diskRevisions="1" revisionId="184" version="2">
  <header guid="{A3F23431-2FA1-4A3F-9FB2-504E7BEF153B}" dateTime="2024-06-04T08:33:07" maxSheetId="3" userName="Aneta Aleksandrowicz" r:id="rId27" minRId="182" maxRId="184">
    <sheetIdMap count="2">
      <sheetId val="1"/>
      <sheetId val="2"/>
    </sheetIdMap>
  </header>
  <header guid="{A5D06299-24BC-4894-B725-0B1E6508ADC0}" dateTime="2024-06-04T12:12:25" maxSheetId="3" userName="AMB" r:id="rId28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" sId="1">
    <oc r="A46" t="inlineStr">
      <is>
        <t>5</t>
      </is>
    </oc>
    <nc r="A46" t="inlineStr">
      <is>
        <t>6</t>
      </is>
    </nc>
  </rcc>
  <rfmt sheetId="1" sqref="A1:L51" start="0" length="2147483647">
    <dxf>
      <font>
        <name val="Arial"/>
        <family val="2"/>
        <charset val="238"/>
      </font>
    </dxf>
  </rfmt>
  <rfmt sheetId="1" sqref="A1:XFD1048576">
    <dxf>
      <alignment horizontal="center" vertical="center"/>
    </dxf>
  </rfmt>
  <rfmt sheetId="1" sqref="B1:B1048576">
    <dxf>
      <alignment horizontal="left"/>
    </dxf>
  </rfmt>
  <rfmt sheetId="1" sqref="F4" start="0" length="0">
    <dxf>
      <font>
        <sz val="12"/>
        <name val="Arial"/>
        <family val="2"/>
        <charset val="238"/>
      </font>
      <alignment textRotation="90"/>
    </dxf>
  </rfmt>
  <rfmt sheetId="1" sqref="C1:C1048576" start="0" length="2147483647">
    <dxf>
      <font>
        <b/>
        <charset val="238"/>
      </font>
    </dxf>
  </rfmt>
  <rfmt sheetId="1" sqref="C1:C1048576" start="0" length="2147483647">
    <dxf>
      <font>
        <b val="0"/>
      </font>
    </dxf>
  </rfmt>
  <rfmt sheetId="1" sqref="B4">
    <dxf>
      <alignment horizontal="center"/>
    </dxf>
  </rfmt>
  <rfmt sheetId="1" sqref="B26" start="0" length="0"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64"/>
        </bottom>
      </border>
    </dxf>
  </rfmt>
  <rrc rId="183" sId="1" ref="A3:XFD3" action="insertRow"/>
  <ris rId="184" sheetId="2" name="[Harmonogram SP Prawo, zarządzanie i mediacja w ochronie zdrowia od r. ak. 2024_2025.xlsx]Arkusz2" sheetPosition="1"/>
  <rfmt sheetId="1" sqref="A1:A4" start="0" length="0">
    <dxf>
      <border>
        <left/>
      </border>
    </dxf>
  </rfmt>
  <rfmt sheetId="1" sqref="A1:L1" start="0" length="0">
    <dxf>
      <border>
        <top/>
      </border>
    </dxf>
  </rfmt>
  <rfmt sheetId="1" sqref="L1:L4" start="0" length="0">
    <dxf>
      <border>
        <right/>
      </border>
    </dxf>
  </rfmt>
  <rfmt sheetId="1" sqref="A4:L4" start="0" length="0">
    <dxf>
      <border>
        <bottom/>
      </border>
    </dxf>
  </rfmt>
  <rfmt sheetId="1" sqref="A1:L4">
    <dxf>
      <border>
        <left/>
        <right/>
        <top/>
        <bottom/>
        <vertical/>
        <horizontal/>
      </border>
    </dxf>
  </rfmt>
  <rfmt sheetId="1" sqref="A4:L4" start="0" length="0">
    <dxf>
      <border>
        <top style="thin">
          <color indexed="64"/>
        </top>
      </border>
    </dxf>
  </rfmt>
  <rfmt sheetId="1" sqref="A4:L4" start="0" length="0">
    <dxf>
      <border>
        <bottom style="thin">
          <color indexed="64"/>
        </bottom>
      </border>
    </dxf>
  </rfmt>
  <rfmt sheetId="1" sqref="A3:XFD3" start="0" length="0">
    <dxf>
      <border>
        <bottom/>
      </border>
    </dxf>
  </rfmt>
  <rfmt sheetId="1" sqref="F4" start="0" length="0">
    <dxf>
      <border>
        <left style="thin">
          <color indexed="64"/>
        </left>
      </border>
    </dxf>
  </rfmt>
  <rfmt sheetId="1" sqref="F4:L4" start="0" length="0">
    <dxf>
      <border>
        <top style="thin">
          <color indexed="64"/>
        </top>
      </border>
    </dxf>
  </rfmt>
  <rfmt sheetId="1" sqref="L4" start="0" length="0">
    <dxf>
      <border>
        <right style="thin">
          <color indexed="64"/>
        </right>
      </border>
    </dxf>
  </rfmt>
  <rfmt sheetId="1" sqref="F4:L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CA0CCD5F-E654-41C4-BFB3-03F759F2FA3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4D02CF3-8CE3-4C1A-8BEF-E5D90668CA9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showGridLines="0" tabSelected="1" view="pageBreakPreview" zoomScale="80" zoomScaleNormal="80" zoomScaleSheetLayoutView="80" workbookViewId="0">
      <selection activeCell="G8" sqref="G8"/>
    </sheetView>
  </sheetViews>
  <sheetFormatPr defaultColWidth="9.28515625" defaultRowHeight="15" customHeight="1"/>
  <cols>
    <col min="1" max="1" width="7.28515625" style="51" customWidth="1"/>
    <col min="2" max="2" width="71.28515625" style="61" customWidth="1"/>
    <col min="3" max="3" width="17.28515625" style="66" customWidth="1"/>
    <col min="4" max="4" width="8.42578125" style="51" customWidth="1"/>
    <col min="5" max="5" width="11.28515625" style="51" customWidth="1"/>
    <col min="6" max="6" width="7.85546875" style="51" bestFit="1" customWidth="1"/>
    <col min="7" max="9" width="5.7109375" style="51" customWidth="1"/>
    <col min="10" max="10" width="8.28515625" style="51" customWidth="1"/>
    <col min="11" max="11" width="7.7109375" style="51" bestFit="1" customWidth="1"/>
    <col min="12" max="12" width="5.7109375" style="51" customWidth="1"/>
    <col min="13" max="13" width="9.28515625" style="51" customWidth="1"/>
    <col min="14" max="16384" width="9.28515625" style="51"/>
  </cols>
  <sheetData>
    <row r="1" spans="1:13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>
      <c r="A2" s="77" t="s">
        <v>87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3" s="74" customForma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3" ht="16.149999999999999" customHeight="1">
      <c r="A4" s="72"/>
      <c r="B4" s="73"/>
      <c r="C4" s="72"/>
      <c r="D4" s="72"/>
      <c r="E4" s="72"/>
      <c r="F4" s="79" t="s">
        <v>1</v>
      </c>
      <c r="G4" s="80"/>
      <c r="H4" s="80"/>
      <c r="I4" s="80"/>
      <c r="J4" s="80"/>
      <c r="K4" s="80"/>
      <c r="L4" s="80"/>
    </row>
    <row r="5" spans="1:13" ht="131.25" customHeight="1">
      <c r="A5" s="68" t="s">
        <v>2</v>
      </c>
      <c r="B5" s="68" t="s">
        <v>3</v>
      </c>
      <c r="C5" s="68" t="s">
        <v>4</v>
      </c>
      <c r="D5" s="68" t="s">
        <v>5</v>
      </c>
      <c r="E5" s="68" t="s">
        <v>6</v>
      </c>
      <c r="F5" s="69" t="s">
        <v>7</v>
      </c>
      <c r="G5" s="69" t="s">
        <v>8</v>
      </c>
      <c r="H5" s="69" t="s">
        <v>9</v>
      </c>
      <c r="I5" s="69" t="s">
        <v>10</v>
      </c>
      <c r="J5" s="69" t="s">
        <v>11</v>
      </c>
      <c r="K5" s="69" t="s">
        <v>12</v>
      </c>
      <c r="L5" s="69" t="s">
        <v>13</v>
      </c>
    </row>
    <row r="6" spans="1:13" s="52" customFormat="1" ht="15.75">
      <c r="A6" s="2"/>
      <c r="B6" s="3" t="s">
        <v>14</v>
      </c>
      <c r="C6" s="62" t="s">
        <v>38</v>
      </c>
      <c r="D6" s="5">
        <v>7</v>
      </c>
      <c r="E6" s="4" t="s">
        <v>15</v>
      </c>
      <c r="F6" s="5">
        <f>SUM(F7:F14)</f>
        <v>40</v>
      </c>
      <c r="G6" s="6">
        <f>SUM(G7:G14)</f>
        <v>38</v>
      </c>
      <c r="H6" s="6">
        <f>SUM(H7:H14)</f>
        <v>2</v>
      </c>
      <c r="I6" s="6"/>
      <c r="J6" s="6"/>
      <c r="K6" s="6"/>
      <c r="L6" s="6"/>
    </row>
    <row r="7" spans="1:13" s="53" customFormat="1" ht="28.9" customHeight="1">
      <c r="A7" s="7" t="s">
        <v>16</v>
      </c>
      <c r="B7" s="8" t="s">
        <v>46</v>
      </c>
      <c r="C7" s="9"/>
      <c r="D7" s="10"/>
      <c r="E7" s="10"/>
      <c r="F7" s="11">
        <v>1</v>
      </c>
      <c r="G7" s="11">
        <v>1</v>
      </c>
      <c r="H7" s="10"/>
      <c r="I7" s="10"/>
      <c r="J7" s="10"/>
      <c r="K7" s="10"/>
      <c r="L7" s="10"/>
    </row>
    <row r="8" spans="1:13" s="53" customFormat="1" ht="16.149999999999999" customHeight="1">
      <c r="A8" s="7" t="s">
        <v>45</v>
      </c>
      <c r="B8" s="55" t="s">
        <v>65</v>
      </c>
      <c r="C8" s="9"/>
      <c r="D8" s="10"/>
      <c r="E8" s="10"/>
      <c r="F8" s="11">
        <v>1</v>
      </c>
      <c r="G8" s="11">
        <v>1</v>
      </c>
      <c r="H8" s="10"/>
      <c r="I8" s="10"/>
      <c r="J8" s="10"/>
      <c r="K8" s="10"/>
      <c r="L8" s="10"/>
    </row>
    <row r="9" spans="1:13" s="53" customFormat="1" ht="30" customHeight="1">
      <c r="A9" s="7" t="s">
        <v>17</v>
      </c>
      <c r="B9" s="8" t="s">
        <v>18</v>
      </c>
      <c r="C9" s="9"/>
      <c r="D9" s="10"/>
      <c r="E9" s="10"/>
      <c r="F9" s="11">
        <v>1</v>
      </c>
      <c r="G9" s="11">
        <v>1</v>
      </c>
      <c r="H9" s="10"/>
      <c r="I9" s="10"/>
      <c r="J9" s="10"/>
      <c r="K9" s="10"/>
      <c r="L9" s="10"/>
    </row>
    <row r="10" spans="1:13" s="53" customFormat="1">
      <c r="A10" s="7" t="s">
        <v>44</v>
      </c>
      <c r="B10" s="55" t="s">
        <v>64</v>
      </c>
      <c r="C10" s="9"/>
      <c r="D10" s="10"/>
      <c r="E10" s="10"/>
      <c r="F10" s="11">
        <v>1</v>
      </c>
      <c r="G10" s="11">
        <v>1</v>
      </c>
      <c r="H10" s="10"/>
      <c r="I10" s="10"/>
      <c r="J10" s="10"/>
      <c r="K10" s="10"/>
      <c r="L10" s="10"/>
    </row>
    <row r="11" spans="1:13" s="53" customFormat="1">
      <c r="A11" s="7" t="s">
        <v>47</v>
      </c>
      <c r="B11" s="8" t="s">
        <v>19</v>
      </c>
      <c r="C11" s="9"/>
      <c r="D11" s="10"/>
      <c r="E11" s="10"/>
      <c r="F11" s="11">
        <v>20</v>
      </c>
      <c r="G11" s="11">
        <v>20</v>
      </c>
      <c r="H11" s="10"/>
      <c r="I11" s="10"/>
      <c r="J11" s="10"/>
      <c r="K11" s="10"/>
      <c r="L11" s="10"/>
    </row>
    <row r="12" spans="1:13" s="53" customFormat="1">
      <c r="A12" s="7" t="s">
        <v>48</v>
      </c>
      <c r="B12" s="8" t="s">
        <v>20</v>
      </c>
      <c r="C12" s="9"/>
      <c r="D12" s="10"/>
      <c r="E12" s="10"/>
      <c r="F12" s="11">
        <v>12</v>
      </c>
      <c r="G12" s="11">
        <v>12</v>
      </c>
      <c r="H12" s="10"/>
      <c r="I12" s="10"/>
      <c r="J12" s="10"/>
      <c r="K12" s="10"/>
      <c r="L12" s="10"/>
    </row>
    <row r="13" spans="1:13" s="53" customFormat="1">
      <c r="A13" s="7" t="s">
        <v>50</v>
      </c>
      <c r="B13" s="8" t="s">
        <v>21</v>
      </c>
      <c r="C13" s="9"/>
      <c r="D13" s="10"/>
      <c r="E13" s="10"/>
      <c r="F13" s="11">
        <v>2</v>
      </c>
      <c r="G13" s="11">
        <v>2</v>
      </c>
      <c r="H13" s="10"/>
      <c r="I13" s="10"/>
      <c r="J13" s="10"/>
      <c r="K13" s="10"/>
      <c r="L13" s="10"/>
    </row>
    <row r="14" spans="1:13" s="53" customFormat="1">
      <c r="A14" s="7" t="s">
        <v>45</v>
      </c>
      <c r="B14" s="8" t="s">
        <v>22</v>
      </c>
      <c r="C14" s="9"/>
      <c r="D14" s="10"/>
      <c r="E14" s="10" t="s">
        <v>23</v>
      </c>
      <c r="F14" s="11">
        <v>2</v>
      </c>
      <c r="G14" s="11"/>
      <c r="H14" s="10">
        <v>2</v>
      </c>
      <c r="I14" s="10"/>
      <c r="J14" s="10"/>
      <c r="K14" s="10"/>
      <c r="L14" s="10"/>
    </row>
    <row r="15" spans="1:13" s="53" customFormat="1" ht="16.149999999999999" customHeight="1">
      <c r="A15" s="7"/>
      <c r="B15" s="3" t="s">
        <v>24</v>
      </c>
      <c r="C15" s="62" t="s">
        <v>39</v>
      </c>
      <c r="D15" s="5">
        <v>5</v>
      </c>
      <c r="E15" s="12" t="s">
        <v>15</v>
      </c>
      <c r="F15" s="13">
        <f>SUM(F16:F23)</f>
        <v>28</v>
      </c>
      <c r="G15" s="13">
        <f>SUM(G16:G23)</f>
        <v>28</v>
      </c>
      <c r="H15" s="12">
        <f>SUM(H16:H23)</f>
        <v>0</v>
      </c>
      <c r="I15" s="10"/>
      <c r="J15" s="10"/>
      <c r="K15" s="10"/>
      <c r="L15" s="10"/>
      <c r="M15" s="52"/>
    </row>
    <row r="16" spans="1:13" s="53" customFormat="1">
      <c r="A16" s="7" t="s">
        <v>49</v>
      </c>
      <c r="B16" s="8" t="s">
        <v>72</v>
      </c>
      <c r="C16" s="9"/>
      <c r="D16" s="10"/>
      <c r="E16" s="10"/>
      <c r="F16" s="11">
        <v>2</v>
      </c>
      <c r="G16" s="11">
        <v>2</v>
      </c>
      <c r="H16" s="10"/>
      <c r="I16" s="10"/>
      <c r="J16" s="10"/>
      <c r="K16" s="10"/>
      <c r="L16" s="10"/>
    </row>
    <row r="17" spans="1:13" s="53" customFormat="1" ht="28.5">
      <c r="A17" s="7" t="s">
        <v>44</v>
      </c>
      <c r="B17" s="8" t="s">
        <v>76</v>
      </c>
      <c r="C17" s="9"/>
      <c r="D17" s="10"/>
      <c r="E17" s="10"/>
      <c r="F17" s="11">
        <v>4</v>
      </c>
      <c r="G17" s="11">
        <v>4</v>
      </c>
      <c r="H17" s="10"/>
      <c r="I17" s="10"/>
      <c r="J17" s="10"/>
      <c r="K17" s="10"/>
      <c r="L17" s="10"/>
    </row>
    <row r="18" spans="1:13" s="53" customFormat="1" ht="28.5">
      <c r="A18" s="7" t="s">
        <v>47</v>
      </c>
      <c r="B18" s="8" t="s">
        <v>25</v>
      </c>
      <c r="C18" s="9"/>
      <c r="D18" s="10"/>
      <c r="E18" s="10"/>
      <c r="F18" s="11">
        <v>2</v>
      </c>
      <c r="G18" s="11">
        <v>2</v>
      </c>
      <c r="H18" s="10"/>
      <c r="I18" s="10"/>
      <c r="J18" s="10"/>
      <c r="K18" s="10"/>
      <c r="L18" s="10"/>
    </row>
    <row r="19" spans="1:13" s="53" customFormat="1" ht="42" customHeight="1">
      <c r="A19" s="7" t="s">
        <v>48</v>
      </c>
      <c r="B19" s="8" t="s">
        <v>77</v>
      </c>
      <c r="C19" s="9"/>
      <c r="D19" s="10"/>
      <c r="E19" s="10"/>
      <c r="F19" s="11">
        <v>4</v>
      </c>
      <c r="G19" s="11">
        <v>4</v>
      </c>
      <c r="H19" s="10"/>
      <c r="I19" s="10"/>
      <c r="J19" s="10"/>
      <c r="K19" s="10"/>
      <c r="L19" s="10"/>
    </row>
    <row r="20" spans="1:13" s="53" customFormat="1" ht="28.5">
      <c r="A20" s="7" t="s">
        <v>50</v>
      </c>
      <c r="B20" s="8" t="s">
        <v>68</v>
      </c>
      <c r="C20" s="9"/>
      <c r="D20" s="10"/>
      <c r="E20" s="10"/>
      <c r="F20" s="11">
        <v>4</v>
      </c>
      <c r="G20" s="11">
        <v>4</v>
      </c>
      <c r="H20" s="10"/>
      <c r="I20" s="10"/>
      <c r="J20" s="10"/>
      <c r="K20" s="10"/>
      <c r="L20" s="10"/>
    </row>
    <row r="21" spans="1:13" s="53" customFormat="1" ht="42.75">
      <c r="A21" s="2">
        <v>6</v>
      </c>
      <c r="B21" s="8" t="s">
        <v>70</v>
      </c>
      <c r="C21" s="62"/>
      <c r="D21" s="5"/>
      <c r="E21" s="4"/>
      <c r="F21" s="11">
        <v>4</v>
      </c>
      <c r="G21" s="11">
        <v>4</v>
      </c>
      <c r="H21" s="10"/>
      <c r="I21" s="10"/>
      <c r="J21" s="10"/>
      <c r="K21" s="10"/>
      <c r="L21" s="10"/>
    </row>
    <row r="22" spans="1:13" s="53" customFormat="1">
      <c r="A22" s="14" t="s">
        <v>51</v>
      </c>
      <c r="B22" s="8" t="s">
        <v>26</v>
      </c>
      <c r="C22" s="9"/>
      <c r="D22" s="15"/>
      <c r="E22" s="15"/>
      <c r="F22" s="11">
        <v>4</v>
      </c>
      <c r="G22" s="11">
        <v>4</v>
      </c>
      <c r="H22" s="10"/>
      <c r="I22" s="10"/>
      <c r="J22" s="10"/>
      <c r="K22" s="10"/>
      <c r="L22" s="10"/>
    </row>
    <row r="23" spans="1:13" s="52" customFormat="1">
      <c r="A23" s="14" t="s">
        <v>52</v>
      </c>
      <c r="B23" s="8" t="s">
        <v>27</v>
      </c>
      <c r="C23" s="9"/>
      <c r="D23" s="15"/>
      <c r="E23" s="15"/>
      <c r="F23" s="16">
        <v>4</v>
      </c>
      <c r="G23" s="2">
        <v>4</v>
      </c>
      <c r="H23" s="6"/>
      <c r="I23" s="6"/>
      <c r="J23" s="6"/>
      <c r="K23" s="6"/>
      <c r="L23" s="6"/>
      <c r="M23" s="53"/>
    </row>
    <row r="24" spans="1:13" s="53" customFormat="1" ht="31.5">
      <c r="A24" s="14"/>
      <c r="B24" s="3" t="s">
        <v>28</v>
      </c>
      <c r="C24" s="62" t="s">
        <v>40</v>
      </c>
      <c r="D24" s="5">
        <v>9</v>
      </c>
      <c r="E24" s="4" t="s">
        <v>15</v>
      </c>
      <c r="F24" s="17">
        <f>SUM(F25:F40)</f>
        <v>56</v>
      </c>
      <c r="G24" s="17">
        <f>SUM(G25:G40)</f>
        <v>44</v>
      </c>
      <c r="H24" s="18">
        <f>SUM(H25:H40)</f>
        <v>12</v>
      </c>
      <c r="I24" s="15"/>
      <c r="J24" s="10"/>
      <c r="K24" s="10"/>
      <c r="L24" s="10"/>
      <c r="M24" s="52"/>
    </row>
    <row r="25" spans="1:13" s="53" customFormat="1">
      <c r="A25" s="14" t="s">
        <v>49</v>
      </c>
      <c r="B25" s="19" t="s">
        <v>29</v>
      </c>
      <c r="C25" s="20"/>
      <c r="D25" s="15"/>
      <c r="E25" s="15"/>
      <c r="F25" s="21">
        <v>2</v>
      </c>
      <c r="G25" s="22">
        <v>2</v>
      </c>
      <c r="H25" s="15"/>
      <c r="I25" s="15"/>
      <c r="J25" s="10"/>
      <c r="K25" s="10"/>
      <c r="L25" s="10"/>
    </row>
    <row r="26" spans="1:13" s="53" customFormat="1" ht="30">
      <c r="A26" s="14" t="s">
        <v>44</v>
      </c>
      <c r="B26" s="19" t="s">
        <v>30</v>
      </c>
      <c r="C26" s="20"/>
      <c r="D26" s="15"/>
      <c r="E26" s="15"/>
      <c r="F26" s="21">
        <v>2</v>
      </c>
      <c r="G26" s="22">
        <v>2</v>
      </c>
      <c r="H26" s="15"/>
      <c r="I26" s="15"/>
      <c r="J26" s="10"/>
      <c r="K26" s="10"/>
      <c r="L26" s="10"/>
    </row>
    <row r="27" spans="1:13" s="53" customFormat="1" ht="32.25" customHeight="1">
      <c r="A27" s="14" t="s">
        <v>47</v>
      </c>
      <c r="B27" s="67" t="s">
        <v>73</v>
      </c>
      <c r="C27" s="20"/>
      <c r="D27" s="15"/>
      <c r="E27" s="15"/>
      <c r="F27" s="21">
        <v>2</v>
      </c>
      <c r="G27" s="22">
        <v>2</v>
      </c>
      <c r="H27" s="15"/>
      <c r="I27" s="15"/>
      <c r="J27" s="10"/>
      <c r="K27" s="10"/>
      <c r="L27" s="10"/>
    </row>
    <row r="28" spans="1:13" s="53" customFormat="1" ht="30">
      <c r="A28" s="14" t="s">
        <v>48</v>
      </c>
      <c r="B28" s="23" t="s">
        <v>67</v>
      </c>
      <c r="C28" s="20"/>
      <c r="D28" s="15"/>
      <c r="E28" s="15"/>
      <c r="F28" s="21">
        <v>4</v>
      </c>
      <c r="G28" s="22">
        <v>4</v>
      </c>
      <c r="H28" s="15"/>
      <c r="I28" s="15"/>
      <c r="J28" s="10"/>
      <c r="K28" s="10"/>
      <c r="L28" s="10"/>
    </row>
    <row r="29" spans="1:13" s="53" customFormat="1">
      <c r="A29" s="14" t="s">
        <v>50</v>
      </c>
      <c r="B29" s="19" t="s">
        <v>31</v>
      </c>
      <c r="C29" s="20"/>
      <c r="D29" s="15"/>
      <c r="E29" s="15"/>
      <c r="F29" s="21">
        <v>1</v>
      </c>
      <c r="G29" s="22">
        <v>1</v>
      </c>
      <c r="H29" s="15"/>
      <c r="I29" s="15"/>
      <c r="J29" s="10"/>
      <c r="K29" s="10"/>
      <c r="L29" s="10"/>
    </row>
    <row r="30" spans="1:13" s="53" customFormat="1" ht="52.5" customHeight="1">
      <c r="A30" s="14" t="s">
        <v>55</v>
      </c>
      <c r="B30" s="56" t="s">
        <v>78</v>
      </c>
      <c r="C30" s="20"/>
      <c r="D30" s="15"/>
      <c r="E30" s="15"/>
      <c r="F30" s="21">
        <v>4</v>
      </c>
      <c r="G30" s="22">
        <v>4</v>
      </c>
      <c r="H30" s="15"/>
      <c r="I30" s="15"/>
      <c r="J30" s="10"/>
      <c r="K30" s="10"/>
      <c r="L30" s="10"/>
    </row>
    <row r="31" spans="1:13" s="53" customFormat="1">
      <c r="A31" s="14" t="s">
        <v>51</v>
      </c>
      <c r="B31" s="57" t="s">
        <v>79</v>
      </c>
      <c r="C31" s="20"/>
      <c r="D31" s="15"/>
      <c r="E31" s="15"/>
      <c r="F31" s="21">
        <v>4</v>
      </c>
      <c r="G31" s="22">
        <v>4</v>
      </c>
      <c r="H31" s="15"/>
      <c r="I31" s="15"/>
      <c r="J31" s="10"/>
      <c r="K31" s="10"/>
      <c r="L31" s="10"/>
    </row>
    <row r="32" spans="1:13" s="53" customFormat="1" ht="30">
      <c r="A32" s="14" t="s">
        <v>52</v>
      </c>
      <c r="B32" s="23" t="s">
        <v>53</v>
      </c>
      <c r="C32" s="20"/>
      <c r="D32" s="15"/>
      <c r="E32" s="15"/>
      <c r="F32" s="21">
        <v>4</v>
      </c>
      <c r="G32" s="22">
        <v>4</v>
      </c>
      <c r="H32" s="15"/>
      <c r="I32" s="15"/>
      <c r="J32" s="10"/>
      <c r="K32" s="10"/>
      <c r="L32" s="10"/>
    </row>
    <row r="33" spans="1:13" s="53" customFormat="1">
      <c r="A33" s="14" t="s">
        <v>56</v>
      </c>
      <c r="B33" s="58" t="s">
        <v>63</v>
      </c>
      <c r="C33" s="20"/>
      <c r="D33" s="15"/>
      <c r="E33" s="15"/>
      <c r="F33" s="22">
        <v>4</v>
      </c>
      <c r="G33" s="22">
        <v>2</v>
      </c>
      <c r="H33" s="15">
        <v>2</v>
      </c>
      <c r="I33" s="15"/>
      <c r="J33" s="10"/>
      <c r="K33" s="10"/>
      <c r="L33" s="10"/>
    </row>
    <row r="34" spans="1:13" s="53" customFormat="1">
      <c r="A34" s="14" t="s">
        <v>57</v>
      </c>
      <c r="B34" s="19" t="s">
        <v>32</v>
      </c>
      <c r="C34" s="20"/>
      <c r="D34" s="15"/>
      <c r="E34" s="15"/>
      <c r="F34" s="21">
        <v>4</v>
      </c>
      <c r="G34" s="22">
        <v>4</v>
      </c>
      <c r="H34" s="15"/>
      <c r="I34" s="15"/>
      <c r="J34" s="10"/>
      <c r="K34" s="10"/>
      <c r="L34" s="10"/>
    </row>
    <row r="35" spans="1:13" s="53" customFormat="1" ht="28.5">
      <c r="A35" s="14" t="s">
        <v>59</v>
      </c>
      <c r="B35" s="59" t="s">
        <v>80</v>
      </c>
      <c r="C35" s="20"/>
      <c r="D35" s="15"/>
      <c r="E35" s="14"/>
      <c r="F35" s="22">
        <v>4</v>
      </c>
      <c r="G35" s="22">
        <v>4</v>
      </c>
      <c r="H35" s="15"/>
      <c r="I35" s="15"/>
      <c r="J35" s="10"/>
      <c r="K35" s="10"/>
      <c r="L35" s="10"/>
    </row>
    <row r="36" spans="1:13" s="53" customFormat="1">
      <c r="A36" s="14" t="s">
        <v>60</v>
      </c>
      <c r="B36" s="19" t="s">
        <v>81</v>
      </c>
      <c r="C36" s="20"/>
      <c r="D36" s="15"/>
      <c r="E36" s="14"/>
      <c r="F36" s="22">
        <v>4</v>
      </c>
      <c r="G36" s="22">
        <v>4</v>
      </c>
      <c r="H36" s="15"/>
      <c r="I36" s="15"/>
      <c r="J36" s="10"/>
      <c r="K36" s="10"/>
      <c r="L36" s="10"/>
    </row>
    <row r="37" spans="1:13" s="53" customFormat="1" ht="45">
      <c r="A37" s="24">
        <v>13</v>
      </c>
      <c r="B37" s="19" t="s">
        <v>82</v>
      </c>
      <c r="C37" s="20"/>
      <c r="D37" s="25"/>
      <c r="E37" s="14"/>
      <c r="F37" s="21">
        <v>3</v>
      </c>
      <c r="G37" s="15">
        <v>3</v>
      </c>
      <c r="H37" s="22"/>
      <c r="I37" s="15"/>
      <c r="J37" s="10"/>
      <c r="K37" s="10"/>
      <c r="L37" s="10"/>
    </row>
    <row r="38" spans="1:13" s="52" customFormat="1" ht="31.5" customHeight="1">
      <c r="A38" s="26" t="s">
        <v>75</v>
      </c>
      <c r="B38" s="19" t="s">
        <v>71</v>
      </c>
      <c r="C38" s="20"/>
      <c r="D38" s="27"/>
      <c r="E38" s="14"/>
      <c r="F38" s="28">
        <v>4</v>
      </c>
      <c r="G38" s="24">
        <v>4</v>
      </c>
      <c r="H38" s="24"/>
      <c r="I38" s="29"/>
      <c r="J38" s="29"/>
      <c r="K38" s="29"/>
      <c r="L38" s="29"/>
      <c r="M38" s="53"/>
    </row>
    <row r="39" spans="1:13" s="53" customFormat="1">
      <c r="A39" s="26" t="s">
        <v>61</v>
      </c>
      <c r="B39" s="19" t="s">
        <v>33</v>
      </c>
      <c r="C39" s="63"/>
      <c r="D39" s="27"/>
      <c r="E39" s="27" t="s">
        <v>23</v>
      </c>
      <c r="F39" s="28">
        <v>4</v>
      </c>
      <c r="G39" s="30"/>
      <c r="H39" s="27">
        <v>4</v>
      </c>
      <c r="I39" s="27"/>
      <c r="J39" s="27"/>
      <c r="K39" s="27"/>
      <c r="L39" s="27"/>
      <c r="M39" s="52"/>
    </row>
    <row r="40" spans="1:13" s="53" customFormat="1" ht="30">
      <c r="A40" s="26" t="s">
        <v>62</v>
      </c>
      <c r="B40" s="19" t="s">
        <v>74</v>
      </c>
      <c r="C40" s="20"/>
      <c r="D40" s="27"/>
      <c r="E40" s="27" t="s">
        <v>23</v>
      </c>
      <c r="F40" s="30">
        <v>6</v>
      </c>
      <c r="G40" s="30"/>
      <c r="H40" s="27">
        <v>6</v>
      </c>
      <c r="I40" s="27"/>
      <c r="J40" s="27"/>
      <c r="K40" s="27"/>
      <c r="L40" s="27"/>
    </row>
    <row r="41" spans="1:13" s="53" customFormat="1" ht="15.75">
      <c r="A41" s="26"/>
      <c r="B41" s="3" t="s">
        <v>34</v>
      </c>
      <c r="C41" s="63" t="s">
        <v>41</v>
      </c>
      <c r="D41" s="27">
        <v>6</v>
      </c>
      <c r="E41" s="4" t="s">
        <v>15</v>
      </c>
      <c r="F41" s="31">
        <f>SUM(F42:F47)</f>
        <v>36</v>
      </c>
      <c r="G41" s="32">
        <f>SUM(G42:G47)</f>
        <v>32</v>
      </c>
      <c r="H41" s="31">
        <f>SUM(H42:H47)</f>
        <v>4</v>
      </c>
      <c r="I41" s="27"/>
      <c r="J41" s="27"/>
      <c r="K41" s="27"/>
      <c r="L41" s="27"/>
    </row>
    <row r="42" spans="1:13" s="52" customFormat="1" ht="61.5" customHeight="1">
      <c r="A42" s="26" t="s">
        <v>49</v>
      </c>
      <c r="B42" s="19" t="s">
        <v>83</v>
      </c>
      <c r="C42" s="20"/>
      <c r="D42" s="27"/>
      <c r="E42" s="27"/>
      <c r="F42" s="28">
        <v>4</v>
      </c>
      <c r="G42" s="24">
        <v>4</v>
      </c>
      <c r="H42" s="29"/>
      <c r="I42" s="29"/>
      <c r="J42" s="29"/>
      <c r="K42" s="29"/>
      <c r="L42" s="29"/>
      <c r="M42" s="53"/>
    </row>
    <row r="43" spans="1:13" s="52" customFormat="1" ht="31.5" customHeight="1">
      <c r="A43" s="26" t="s">
        <v>44</v>
      </c>
      <c r="B43" s="19" t="s">
        <v>84</v>
      </c>
      <c r="C43" s="20"/>
      <c r="D43" s="27"/>
      <c r="E43" s="27"/>
      <c r="F43" s="28">
        <v>4</v>
      </c>
      <c r="G43" s="24">
        <v>4</v>
      </c>
      <c r="H43" s="29"/>
      <c r="I43" s="29"/>
      <c r="J43" s="29"/>
      <c r="K43" s="29"/>
      <c r="L43" s="29"/>
      <c r="M43" s="53"/>
    </row>
    <row r="44" spans="1:13" s="53" customFormat="1" ht="30">
      <c r="A44" s="26" t="s">
        <v>47</v>
      </c>
      <c r="B44" s="19" t="s">
        <v>69</v>
      </c>
      <c r="C44" s="63"/>
      <c r="D44" s="27"/>
      <c r="E44" s="27"/>
      <c r="F44" s="30">
        <v>4</v>
      </c>
      <c r="G44" s="30">
        <v>4</v>
      </c>
      <c r="H44" s="27"/>
      <c r="I44" s="27"/>
      <c r="J44" s="27"/>
      <c r="K44" s="27"/>
      <c r="L44" s="27"/>
      <c r="M44" s="52"/>
    </row>
    <row r="45" spans="1:13" s="53" customFormat="1" ht="15.75" customHeight="1">
      <c r="A45" s="26" t="s">
        <v>48</v>
      </c>
      <c r="B45" s="19" t="s">
        <v>54</v>
      </c>
      <c r="C45" s="20"/>
      <c r="D45" s="27"/>
      <c r="E45" s="27"/>
      <c r="F45" s="30">
        <v>12</v>
      </c>
      <c r="G45" s="30">
        <v>12</v>
      </c>
      <c r="H45" s="27"/>
      <c r="I45" s="27"/>
      <c r="J45" s="27"/>
      <c r="K45" s="27"/>
      <c r="L45" s="27"/>
    </row>
    <row r="46" spans="1:13" s="53" customFormat="1">
      <c r="A46" s="26" t="s">
        <v>50</v>
      </c>
      <c r="B46" s="19" t="s">
        <v>85</v>
      </c>
      <c r="C46" s="63"/>
      <c r="D46" s="27"/>
      <c r="E46" s="27"/>
      <c r="F46" s="30">
        <v>8</v>
      </c>
      <c r="G46" s="30">
        <v>8</v>
      </c>
      <c r="H46" s="27"/>
      <c r="I46" s="27"/>
      <c r="J46" s="27"/>
      <c r="K46" s="27"/>
      <c r="L46" s="27"/>
    </row>
    <row r="47" spans="1:13" s="53" customFormat="1" ht="22.5" customHeight="1">
      <c r="A47" s="26" t="s">
        <v>55</v>
      </c>
      <c r="B47" s="56" t="s">
        <v>86</v>
      </c>
      <c r="C47" s="63"/>
      <c r="D47" s="27"/>
      <c r="E47" s="33" t="s">
        <v>23</v>
      </c>
      <c r="F47" s="30">
        <v>4</v>
      </c>
      <c r="G47" s="30"/>
      <c r="H47" s="27">
        <v>4</v>
      </c>
      <c r="I47" s="27"/>
      <c r="J47" s="27"/>
      <c r="K47" s="27"/>
      <c r="L47" s="27"/>
    </row>
    <row r="48" spans="1:13" s="53" customFormat="1" ht="15.75" customHeight="1">
      <c r="A48" s="26"/>
      <c r="B48" s="3" t="s">
        <v>35</v>
      </c>
      <c r="C48" s="63" t="s">
        <v>43</v>
      </c>
      <c r="D48" s="27">
        <v>3</v>
      </c>
      <c r="E48" s="4" t="s">
        <v>15</v>
      </c>
      <c r="F48" s="31">
        <f>SUM(F49:F50)</f>
        <v>16</v>
      </c>
      <c r="G48" s="31">
        <f>SUM(G49:G50)</f>
        <v>8</v>
      </c>
      <c r="H48" s="32">
        <f>SUM(H49:H50)</f>
        <v>8</v>
      </c>
      <c r="I48" s="27"/>
      <c r="J48" s="27"/>
      <c r="K48" s="27"/>
      <c r="L48" s="27"/>
    </row>
    <row r="49" spans="1:13" s="53" customFormat="1">
      <c r="A49" s="34">
        <v>1</v>
      </c>
      <c r="B49" s="35" t="s">
        <v>58</v>
      </c>
      <c r="C49" s="36"/>
      <c r="D49" s="34"/>
      <c r="E49" s="37"/>
      <c r="F49" s="30">
        <v>8</v>
      </c>
      <c r="G49" s="30">
        <v>8</v>
      </c>
      <c r="H49" s="27"/>
      <c r="I49" s="27"/>
      <c r="J49" s="27"/>
      <c r="K49" s="27"/>
      <c r="L49" s="27"/>
    </row>
    <row r="50" spans="1:13" s="53" customFormat="1" ht="15.75" customHeight="1">
      <c r="A50" s="33" t="s">
        <v>44</v>
      </c>
      <c r="B50" s="38" t="s">
        <v>36</v>
      </c>
      <c r="C50" s="64"/>
      <c r="D50" s="39"/>
      <c r="E50" s="40" t="s">
        <v>23</v>
      </c>
      <c r="F50" s="41">
        <v>8</v>
      </c>
      <c r="G50" s="34"/>
      <c r="H50" s="42">
        <v>8</v>
      </c>
      <c r="I50" s="34"/>
      <c r="J50" s="34"/>
      <c r="K50" s="34"/>
      <c r="L50" s="34"/>
    </row>
    <row r="51" spans="1:13" s="53" customFormat="1" ht="15.75" customHeight="1">
      <c r="A51" s="43"/>
      <c r="B51" s="44" t="s">
        <v>37</v>
      </c>
      <c r="C51" s="65" t="s">
        <v>42</v>
      </c>
      <c r="D51" s="45"/>
      <c r="E51" s="46" t="s">
        <v>23</v>
      </c>
      <c r="F51" s="45">
        <v>2</v>
      </c>
      <c r="G51" s="47">
        <v>2</v>
      </c>
      <c r="H51" s="48"/>
      <c r="I51" s="46"/>
      <c r="J51" s="46"/>
      <c r="K51" s="46"/>
      <c r="L51" s="46"/>
    </row>
    <row r="52" spans="1:13" ht="15.75">
      <c r="A52" s="54"/>
      <c r="B52" s="60" t="s">
        <v>66</v>
      </c>
      <c r="C52" s="65"/>
      <c r="D52" s="49">
        <f>D48+D41+D24+D15+D6</f>
        <v>30</v>
      </c>
      <c r="E52" s="54"/>
      <c r="F52" s="50">
        <f>F51+F48+F41+F24+F15+F6</f>
        <v>178</v>
      </c>
      <c r="G52" s="50">
        <f t="shared" ref="G52:H52" si="0">G51+G48+G41+G24+G15+G6</f>
        <v>152</v>
      </c>
      <c r="H52" s="50">
        <f t="shared" si="0"/>
        <v>26</v>
      </c>
      <c r="I52" s="49">
        <f>SUM(K6:K41)</f>
        <v>0</v>
      </c>
      <c r="J52" s="49">
        <f>SUM(J6:J41)</f>
        <v>0</v>
      </c>
      <c r="K52" s="49">
        <v>0</v>
      </c>
      <c r="L52" s="49">
        <v>0</v>
      </c>
      <c r="M52" s="53"/>
    </row>
    <row r="53" spans="1:13" ht="15" customHeight="1">
      <c r="B53" s="1"/>
    </row>
  </sheetData>
  <customSheetViews>
    <customSheetView guid="{14D02CF3-8CE3-4C1A-8BEF-E5D90668CA9C}" scale="80" showPageBreaks="1" showGridLines="0" fitToPage="1" view="pageBreakPreview">
      <selection activeCell="G8" sqref="G8"/>
      <pageMargins left="0.70866141732283472" right="0.70866141732283472" top="0.74803149606299213" bottom="0.74803149606299213" header="0.31496062992125984" footer="0.31496062992125984"/>
      <printOptions horizontalCentered="1"/>
      <pageSetup scale="75" fitToHeight="0" orientation="landscape" r:id="rId1"/>
    </customSheetView>
    <customSheetView guid="{D0C2D77C-0383-44A5-A816-29537A8C12D9}" scale="90" showPageBreaks="1" showGridLines="0" fitToPage="1" topLeftCell="A45">
      <selection activeCell="H48" sqref="H48"/>
      <pageMargins left="0.70866141732283472" right="0.70866141732283472" top="0.35433070866141736" bottom="0.35433070866141736" header="0.31496062992125984" footer="0.31496062992125984"/>
      <pageSetup scale="75" fitToHeight="0" orientation="landscape" r:id="rId2"/>
      <headerFooter>
        <oddFooter>&amp;C&amp;"Helvetica Neue,Regular"&amp;12&amp;K000000&amp;P</oddFooter>
      </headerFooter>
    </customSheetView>
    <customSheetView guid="{D9916DB1-405A-4C3D-9BCF-E8E1EA4890D7}" showGridLines="0" fitToPage="1" topLeftCell="A4">
      <selection activeCell="B41" sqref="B41"/>
      <pageMargins left="0.7" right="0.7" top="0.75" bottom="0.75" header="0.3" footer="0.3"/>
      <pageSetup scale="74" fitToHeight="0" orientation="landscape" r:id="rId3"/>
      <headerFooter>
        <oddFooter>&amp;C&amp;"Helvetica Neue,Regular"&amp;12&amp;K000000&amp;P</oddFooter>
      </headerFooter>
    </customSheetView>
    <customSheetView guid="{03B86D90-458E-4262-B8F3-517A60EFF494}" showGridLines="0" fitToPage="1">
      <selection activeCell="M4" sqref="M4"/>
      <pageMargins left="0.7" right="0.7" top="0.75" bottom="0.75" header="0.3" footer="0.3"/>
      <pageSetup scale="74" fitToHeight="0" orientation="landscape" r:id="rId4"/>
      <headerFooter>
        <oddFooter>&amp;C&amp;"Helvetica Neue,Regular"&amp;12&amp;K000000&amp;P</oddFooter>
      </headerFooter>
    </customSheetView>
    <customSheetView guid="{727AA24B-0557-4C2D-951A-9F2E8D9A93A6}" scale="80" showPageBreaks="1" showGridLines="0" fitToPage="1">
      <selection activeCell="P37" sqref="P37"/>
      <pageMargins left="0.70866141732283472" right="0.70866141732283472" top="0.35433070866141736" bottom="0.35433070866141736" header="0.31496062992125984" footer="0.31496062992125984"/>
      <pageSetup scale="75" fitToHeight="0" orientation="landscape" r:id="rId5"/>
      <headerFooter>
        <oddFooter>&amp;C&amp;"Helvetica Neue,Regular"&amp;12&amp;K000000&amp;P</oddFooter>
      </headerFooter>
    </customSheetView>
    <customSheetView guid="{CA0CCD5F-E654-41C4-BFB3-03F759F2FA35}" scale="80" showPageBreaks="1" showGridLines="0" fitToPage="1" view="pageBreakPreview">
      <selection activeCell="G8" sqref="G8"/>
      <pageMargins left="0.70866141732283472" right="0.70866141732283472" top="0.74803149606299213" bottom="0.74803149606299213" header="0.31496062992125984" footer="0.31496062992125984"/>
      <printOptions horizontalCentered="1"/>
      <pageSetup scale="75" fitToHeight="0" orientation="landscape" r:id="rId6"/>
    </customSheetView>
  </customSheetViews>
  <mergeCells count="3">
    <mergeCell ref="A1:L1"/>
    <mergeCell ref="A2:L2"/>
    <mergeCell ref="F4:L4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34F8E-4E78-49D5-9065-0DC93957CC15}">
  <dimension ref="A1"/>
  <sheetViews>
    <sheetView workbookViewId="0">
      <selection activeCell="K16" sqref="K16"/>
    </sheetView>
  </sheetViews>
  <sheetFormatPr defaultRowHeight="15"/>
  <sheetData/>
  <customSheetViews>
    <customSheetView guid="{14D02CF3-8CE3-4C1A-8BEF-E5D90668CA9C}">
      <selection activeCell="K16" sqref="K16"/>
      <pageMargins left="0.7" right="0.7" top="0.75" bottom="0.75" header="0.3" footer="0.3"/>
    </customSheetView>
    <customSheetView guid="{CA0CCD5F-E654-41C4-BFB3-03F759F2FA35}">
      <selection activeCell="K16" sqref="K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Wszyscy Inni</dc:creator>
  <cp:lastModifiedBy>Bujakowska Agnieszka</cp:lastModifiedBy>
  <cp:lastPrinted>2024-06-04T06:33:01Z</cp:lastPrinted>
  <dcterms:created xsi:type="dcterms:W3CDTF">2021-04-28T14:07:34Z</dcterms:created>
  <dcterms:modified xsi:type="dcterms:W3CDTF">2024-06-04T10:12:25Z</dcterms:modified>
</cp:coreProperties>
</file>