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ypożyczalnia\OneDrive\Pulpit\"/>
    </mc:Choice>
  </mc:AlternateContent>
  <bookViews>
    <workbookView xWindow="0" yWindow="0" windowWidth="28800" windowHeight="12330"/>
  </bookViews>
  <sheets>
    <sheet name="udział punktowy w publikacjach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G7" i="3" s="1"/>
  <c r="E7" i="3"/>
  <c r="H7" i="3" l="1"/>
  <c r="I7" i="3"/>
  <c r="F22" i="3" l="1"/>
  <c r="H22" i="3" s="1"/>
  <c r="E22" i="3"/>
  <c r="F21" i="3"/>
  <c r="H21" i="3" s="1"/>
  <c r="E21" i="3"/>
  <c r="F20" i="3"/>
  <c r="G20" i="3" s="1"/>
  <c r="I20" i="3" s="1"/>
  <c r="E20" i="3"/>
  <c r="F17" i="3"/>
  <c r="H17" i="3" s="1"/>
  <c r="E17" i="3"/>
  <c r="F16" i="3"/>
  <c r="H16" i="3" s="1"/>
  <c r="E16" i="3"/>
  <c r="F15" i="3"/>
  <c r="H15" i="3" s="1"/>
  <c r="E15" i="3"/>
  <c r="G17" i="3" l="1"/>
  <c r="I17" i="3" s="1"/>
  <c r="G15" i="3"/>
  <c r="I15" i="3" s="1"/>
  <c r="G22" i="3"/>
  <c r="I22" i="3" s="1"/>
  <c r="H20" i="3"/>
  <c r="G16" i="3"/>
  <c r="I16" i="3" s="1"/>
  <c r="G21" i="3"/>
  <c r="I21" i="3" s="1"/>
  <c r="F9" i="3"/>
  <c r="G9" i="3" s="1"/>
  <c r="E9" i="3"/>
  <c r="F6" i="3"/>
  <c r="G6" i="3" s="1"/>
  <c r="I9" i="3" l="1"/>
  <c r="H9" i="3"/>
  <c r="I6" i="3"/>
  <c r="H6" i="3"/>
  <c r="E8" i="3"/>
  <c r="F12" i="3"/>
  <c r="F8" i="3"/>
  <c r="G8" i="3" s="1"/>
  <c r="I8" i="3" s="1"/>
  <c r="E12" i="3"/>
  <c r="F5" i="3"/>
  <c r="G5" i="3" s="1"/>
  <c r="G12" i="3" l="1"/>
  <c r="H12" i="3" s="1"/>
  <c r="I5" i="3"/>
  <c r="H5" i="3"/>
  <c r="H8" i="3"/>
  <c r="I12" i="3" l="1"/>
</calcChain>
</file>

<file path=xl/sharedStrings.xml><?xml version="1.0" encoding="utf-8"?>
<sst xmlns="http://schemas.openxmlformats.org/spreadsheetml/2006/main" count="55" uniqueCount="29">
  <si>
    <t>Typ publikacji</t>
  </si>
  <si>
    <t>Artykuł opublikowany w czasopiśmie</t>
  </si>
  <si>
    <t>10% całkowitej wartości punktowej</t>
  </si>
  <si>
    <t>przeliczeniowa wartość punktowa wg wzoru</t>
  </si>
  <si>
    <t>k (liczba autorów z jednostkodyscypliny)</t>
  </si>
  <si>
    <t>P - przeliczeniowa wartość punktowa publikacji (większa z liczb z kolumny E lub F)</t>
  </si>
  <si>
    <t>U - część slota (udział jednostkowy autora w publikacji, kolumna I/B)</t>
  </si>
  <si>
    <t xml:space="preserve">Pu - pkt dla pracownika (wartość punktowa udziału jednostkowego) </t>
  </si>
  <si>
    <t>n/d</t>
  </si>
  <si>
    <t>Artykuły w czasopismach</t>
  </si>
  <si>
    <t>Udziały w monografiach z I poziomu wykazu</t>
  </si>
  <si>
    <t>Udziały w monografiach spoza wykazu</t>
  </si>
  <si>
    <t>Arykuły w czasopismach spoza wykazu</t>
  </si>
  <si>
    <t>Przeliczeniowa wartość punktowa publikacji w ankiecie</t>
  </si>
  <si>
    <t>za 140 punktów</t>
  </si>
  <si>
    <t>za 20 punktów</t>
  </si>
  <si>
    <t>za 40 punktów</t>
  </si>
  <si>
    <t>za 70 punktów</t>
  </si>
  <si>
    <t>za 100 punktów</t>
  </si>
  <si>
    <t>monografia za 120 punktów</t>
  </si>
  <si>
    <t>redakcja za 40 punktów</t>
  </si>
  <si>
    <t>rozdział za 20 punktów</t>
  </si>
  <si>
    <t>monografia za 20 punktów</t>
  </si>
  <si>
    <t>redakcja za 10 punktów</t>
  </si>
  <si>
    <t>rozdział za 5 punktów</t>
  </si>
  <si>
    <t>P - przeliczeniowa wartość punktowa publikacji</t>
  </si>
  <si>
    <t>m (liczba wszystkich autorów)</t>
  </si>
  <si>
    <t>Artykuł za 5 punktów</t>
  </si>
  <si>
    <r>
      <t xml:space="preserve"> * w kolumnach oznaczonych kolorem żółtym (kolumny C i D) należy wpisać liczbę autorów publikacji,
następnie liczbę punktów z kolumny oznaczonej kolorem pomarańczowym (kolumna I) należy wpisać w ankiecie w polu: </t>
    </r>
    <r>
      <rPr>
        <b/>
        <i/>
        <sz val="14"/>
        <color rgb="FFFF0000"/>
        <rFont val="Calibri"/>
        <family val="2"/>
        <charset val="238"/>
        <scheme val="minor"/>
      </rPr>
      <t>Udział punktowy autora w publikacji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</si>
</sst>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z_ł_-;\-* #,##0.00\ _z_ł_-;_-* &quot;-&quot;??\ _z_ł_-;_-@_-"/>
    <numFmt numFmtId="164" formatCode="0.0"/>
    <numFmt numFmtId="165" formatCode="0.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/>
    </xf>
    <xf numFmtId="165" fontId="6" fillId="0" borderId="1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165" fontId="6" fillId="8" borderId="1" xfId="3" applyNumberFormat="1" applyFont="1" applyFill="1" applyBorder="1" applyAlignment="1">
      <alignment horizontal="center" vertical="center" wrapText="1"/>
    </xf>
    <xf numFmtId="0" fontId="4" fillId="8" borderId="1" xfId="2" applyFont="1" applyFill="1" applyBorder="1" applyAlignment="1">
      <alignment horizontal="center" vertical="center" wrapText="1"/>
    </xf>
    <xf numFmtId="165" fontId="6" fillId="8" borderId="1" xfId="2" applyNumberFormat="1" applyFont="1" applyFill="1" applyBorder="1" applyAlignment="1">
      <alignment horizontal="center" vertical="center"/>
    </xf>
    <xf numFmtId="165" fontId="4" fillId="8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6" fillId="8" borderId="1" xfId="2" applyNumberFormat="1" applyFont="1" applyFill="1" applyBorder="1" applyAlignment="1">
      <alignment horizontal="center" vertical="center" wrapText="1"/>
    </xf>
    <xf numFmtId="165" fontId="6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</cellXfs>
  <cellStyles count="4">
    <cellStyle name="20% — akcent 1" xfId="1" builtinId="30"/>
    <cellStyle name="60% — akcent 1" xfId="2" builtinId="32"/>
    <cellStyle name="Dziesiętny" xfId="3" builtinId="3"/>
    <cellStyle name="Normalny" xfId="0" builtinId="0"/>
  </cellStyles>
  <dxfs count="0"/>
  <tableStyles count="0" defaultTableStyle="TableStyleMedium2" defaultPivotStyle="PivotStyleLight16"/>
  <colors>
    <mruColors>
      <color rgb="FF251E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topLeftCell="A10" workbookViewId="0">
      <selection activeCell="F29" sqref="F29"/>
    </sheetView>
  </sheetViews>
  <sheetFormatPr defaultRowHeight="15" x14ac:dyDescent="0.25"/>
  <cols>
    <col min="1" max="6" width="28.5703125" customWidth="1"/>
    <col min="7" max="7" width="27.5703125" bestFit="1" customWidth="1"/>
    <col min="8" max="9" width="28.5703125" customWidth="1"/>
  </cols>
  <sheetData>
    <row r="1" spans="1:12" s="27" customFormat="1" ht="43.5" customHeight="1" x14ac:dyDescent="0.25">
      <c r="A1" s="42" t="s">
        <v>28</v>
      </c>
      <c r="B1" s="42"/>
      <c r="C1" s="42"/>
      <c r="D1" s="42"/>
      <c r="E1" s="42"/>
      <c r="F1" s="42"/>
      <c r="G1" s="42"/>
      <c r="H1" s="42"/>
      <c r="I1" s="42"/>
    </row>
    <row r="2" spans="1:12" s="27" customFormat="1" ht="21.75" customHeight="1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12" s="1" customFormat="1" ht="30" customHeight="1" x14ac:dyDescent="0.25">
      <c r="A3" s="38" t="s">
        <v>9</v>
      </c>
      <c r="B3" s="38"/>
      <c r="C3" s="38"/>
      <c r="D3" s="38"/>
      <c r="E3" s="38"/>
      <c r="F3" s="38"/>
      <c r="G3" s="38"/>
      <c r="H3" s="38"/>
      <c r="I3" s="39"/>
    </row>
    <row r="4" spans="1:12" s="1" customFormat="1" ht="52.5" customHeight="1" x14ac:dyDescent="0.25">
      <c r="A4" s="13" t="s">
        <v>1</v>
      </c>
      <c r="B4" s="13" t="s">
        <v>13</v>
      </c>
      <c r="C4" s="13" t="s">
        <v>26</v>
      </c>
      <c r="D4" s="13" t="s">
        <v>4</v>
      </c>
      <c r="E4" s="13" t="s">
        <v>2</v>
      </c>
      <c r="F4" s="13" t="s">
        <v>3</v>
      </c>
      <c r="G4" s="13" t="s">
        <v>25</v>
      </c>
      <c r="H4" s="13" t="s">
        <v>6</v>
      </c>
      <c r="I4" s="13" t="s">
        <v>7</v>
      </c>
    </row>
    <row r="5" spans="1:12" s="1" customFormat="1" ht="22.5" customHeight="1" x14ac:dyDescent="0.25">
      <c r="A5" s="16" t="s">
        <v>14</v>
      </c>
      <c r="B5" s="23">
        <v>40</v>
      </c>
      <c r="C5" s="18">
        <v>1</v>
      </c>
      <c r="D5" s="18">
        <v>1</v>
      </c>
      <c r="E5" s="2" t="s">
        <v>8</v>
      </c>
      <c r="F5" s="7">
        <f>B5</f>
        <v>40</v>
      </c>
      <c r="G5" s="7">
        <f>F5</f>
        <v>40</v>
      </c>
      <c r="H5" s="20">
        <f>G5/B5*1/D5</f>
        <v>1</v>
      </c>
      <c r="I5" s="30">
        <f>G5/D5</f>
        <v>40</v>
      </c>
      <c r="L5" s="28"/>
    </row>
    <row r="6" spans="1:12" s="1" customFormat="1" ht="22.5" customHeight="1" x14ac:dyDescent="0.25">
      <c r="A6" s="16" t="s">
        <v>18</v>
      </c>
      <c r="B6" s="23">
        <v>30</v>
      </c>
      <c r="C6" s="18">
        <v>1</v>
      </c>
      <c r="D6" s="18">
        <v>1</v>
      </c>
      <c r="E6" s="2" t="s">
        <v>8</v>
      </c>
      <c r="F6" s="7">
        <f t="shared" ref="F6" si="0">B6</f>
        <v>30</v>
      </c>
      <c r="G6" s="7">
        <f t="shared" ref="G6:G7" si="1">F6</f>
        <v>30</v>
      </c>
      <c r="H6" s="20">
        <f t="shared" ref="H6:H7" si="2">G6/B6*1/D6</f>
        <v>1</v>
      </c>
      <c r="I6" s="30">
        <f t="shared" ref="I6:I7" si="3">G6/D6</f>
        <v>30</v>
      </c>
    </row>
    <row r="7" spans="1:12" s="1" customFormat="1" ht="22.5" customHeight="1" x14ac:dyDescent="0.25">
      <c r="A7" s="16" t="s">
        <v>17</v>
      </c>
      <c r="B7" s="23">
        <v>20</v>
      </c>
      <c r="C7" s="18">
        <v>1</v>
      </c>
      <c r="D7" s="18">
        <v>1</v>
      </c>
      <c r="E7" s="34">
        <f>0.1*B7</f>
        <v>2</v>
      </c>
      <c r="F7" s="35">
        <f>SQRT(D7/C7)*B7</f>
        <v>20</v>
      </c>
      <c r="G7" s="35">
        <f t="shared" si="1"/>
        <v>20</v>
      </c>
      <c r="H7" s="37">
        <f t="shared" si="2"/>
        <v>1</v>
      </c>
      <c r="I7" s="36">
        <f t="shared" si="3"/>
        <v>20</v>
      </c>
    </row>
    <row r="8" spans="1:12" s="1" customFormat="1" ht="22.5" customHeight="1" x14ac:dyDescent="0.25">
      <c r="A8" s="16" t="s">
        <v>16</v>
      </c>
      <c r="B8" s="23">
        <v>10</v>
      </c>
      <c r="C8" s="18">
        <v>1</v>
      </c>
      <c r="D8" s="18">
        <v>1</v>
      </c>
      <c r="E8" s="2">
        <f>0.1*B8</f>
        <v>1</v>
      </c>
      <c r="F8" s="7">
        <f>SQRT(D8/C8)*B8</f>
        <v>10</v>
      </c>
      <c r="G8" s="7">
        <f t="shared" ref="G8" si="4">F8</f>
        <v>10</v>
      </c>
      <c r="H8" s="20">
        <f t="shared" ref="H8" si="5">G8/B8*1/D8</f>
        <v>1</v>
      </c>
      <c r="I8" s="30">
        <f t="shared" ref="I8" si="6">G8/D8</f>
        <v>10</v>
      </c>
    </row>
    <row r="9" spans="1:12" s="1" customFormat="1" ht="22.5" customHeight="1" x14ac:dyDescent="0.25">
      <c r="A9" s="16" t="s">
        <v>15</v>
      </c>
      <c r="B9" s="23">
        <v>2</v>
      </c>
      <c r="C9" s="18">
        <v>1</v>
      </c>
      <c r="D9" s="18">
        <v>1</v>
      </c>
      <c r="E9" s="2">
        <f>0.1*B9</f>
        <v>0.2</v>
      </c>
      <c r="F9" s="7">
        <f>SQRT(D9/C9)*B9</f>
        <v>2</v>
      </c>
      <c r="G9" s="7">
        <f t="shared" ref="G9" si="7">F9</f>
        <v>2</v>
      </c>
      <c r="H9" s="20">
        <f t="shared" ref="H9" si="8">G9/B9*1/D9</f>
        <v>1</v>
      </c>
      <c r="I9" s="30">
        <f t="shared" ref="I9" si="9">G9/D9</f>
        <v>2</v>
      </c>
    </row>
    <row r="10" spans="1:12" s="1" customFormat="1" ht="30" customHeight="1" x14ac:dyDescent="0.25">
      <c r="A10" s="38" t="s">
        <v>12</v>
      </c>
      <c r="B10" s="38"/>
      <c r="C10" s="38"/>
      <c r="D10" s="38"/>
      <c r="E10" s="38"/>
      <c r="F10" s="38"/>
      <c r="G10" s="38"/>
      <c r="H10" s="38"/>
      <c r="I10" s="39"/>
    </row>
    <row r="11" spans="1:12" s="1" customFormat="1" ht="45" customHeight="1" x14ac:dyDescent="0.25">
      <c r="A11" s="12" t="s">
        <v>0</v>
      </c>
      <c r="B11" s="13" t="s">
        <v>13</v>
      </c>
      <c r="C11" s="13" t="s">
        <v>26</v>
      </c>
      <c r="D11" s="13" t="s">
        <v>4</v>
      </c>
      <c r="E11" s="14" t="s">
        <v>2</v>
      </c>
      <c r="F11" s="15" t="s">
        <v>3</v>
      </c>
      <c r="G11" s="15" t="s">
        <v>25</v>
      </c>
      <c r="H11" s="13" t="s">
        <v>6</v>
      </c>
      <c r="I11" s="13" t="s">
        <v>7</v>
      </c>
    </row>
    <row r="12" spans="1:12" s="1" customFormat="1" ht="22.5" customHeight="1" x14ac:dyDescent="0.25">
      <c r="A12" s="9" t="s">
        <v>27</v>
      </c>
      <c r="B12" s="24">
        <v>1</v>
      </c>
      <c r="C12" s="18">
        <v>1</v>
      </c>
      <c r="D12" s="18">
        <v>1</v>
      </c>
      <c r="E12" s="2">
        <f>10%*B12</f>
        <v>0.1</v>
      </c>
      <c r="F12" s="7">
        <f>D12/C12*B12</f>
        <v>1</v>
      </c>
      <c r="G12" s="2">
        <f>IF(F12&lt;E12,E12,F12)</f>
        <v>1</v>
      </c>
      <c r="H12" s="21">
        <f>G12/B12*1/D12</f>
        <v>1</v>
      </c>
      <c r="I12" s="31">
        <f>G12/D12</f>
        <v>1</v>
      </c>
    </row>
    <row r="13" spans="1:12" s="1" customFormat="1" ht="30" customHeight="1" x14ac:dyDescent="0.25">
      <c r="A13" s="40" t="s">
        <v>10</v>
      </c>
      <c r="B13" s="40"/>
      <c r="C13" s="40"/>
      <c r="D13" s="40"/>
      <c r="E13" s="40"/>
      <c r="F13" s="40"/>
      <c r="G13" s="40"/>
      <c r="H13" s="40"/>
      <c r="I13" s="41"/>
    </row>
    <row r="14" spans="1:12" s="1" customFormat="1" ht="45" x14ac:dyDescent="0.25">
      <c r="A14" s="12" t="s">
        <v>0</v>
      </c>
      <c r="B14" s="13" t="s">
        <v>13</v>
      </c>
      <c r="C14" s="13" t="s">
        <v>26</v>
      </c>
      <c r="D14" s="13" t="s">
        <v>4</v>
      </c>
      <c r="E14" s="14" t="s">
        <v>2</v>
      </c>
      <c r="F14" s="15" t="s">
        <v>3</v>
      </c>
      <c r="G14" s="15" t="s">
        <v>25</v>
      </c>
      <c r="H14" s="13" t="s">
        <v>6</v>
      </c>
      <c r="I14" s="13" t="s">
        <v>7</v>
      </c>
    </row>
    <row r="15" spans="1:12" s="1" customFormat="1" ht="22.5" customHeight="1" x14ac:dyDescent="0.25">
      <c r="A15" s="17" t="s">
        <v>19</v>
      </c>
      <c r="B15" s="25">
        <v>25</v>
      </c>
      <c r="C15" s="19">
        <v>1</v>
      </c>
      <c r="D15" s="19">
        <v>1</v>
      </c>
      <c r="E15" s="5">
        <f>10%*B15</f>
        <v>2.5</v>
      </c>
      <c r="F15" s="6">
        <f>SQRT(D15/C15)*B15</f>
        <v>25</v>
      </c>
      <c r="G15" s="6">
        <f>IF(F15&lt;E15,E15,F15)</f>
        <v>25</v>
      </c>
      <c r="H15" s="22">
        <f>F15/B15*1/D15</f>
        <v>1</v>
      </c>
      <c r="I15" s="32">
        <f>G15/D15</f>
        <v>25</v>
      </c>
    </row>
    <row r="16" spans="1:12" s="1" customFormat="1" ht="22.5" customHeight="1" x14ac:dyDescent="0.25">
      <c r="A16" s="17" t="s">
        <v>20</v>
      </c>
      <c r="B16" s="25">
        <v>2</v>
      </c>
      <c r="C16" s="19">
        <v>1</v>
      </c>
      <c r="D16" s="19">
        <v>1</v>
      </c>
      <c r="E16" s="5">
        <f>10%*B16</f>
        <v>0.2</v>
      </c>
      <c r="F16" s="6">
        <f t="shared" ref="F16:F17" si="10">SQRT(D16/C16)*B16</f>
        <v>2</v>
      </c>
      <c r="G16" s="6">
        <f t="shared" ref="G16:G17" si="11">IF(F16&lt;E16,E16,F16)</f>
        <v>2</v>
      </c>
      <c r="H16" s="22">
        <f>F16/B16*1/D16</f>
        <v>1</v>
      </c>
      <c r="I16" s="32">
        <f>G16/D16</f>
        <v>2</v>
      </c>
    </row>
    <row r="17" spans="1:9" ht="22.5" customHeight="1" x14ac:dyDescent="0.25">
      <c r="A17" s="17" t="s">
        <v>21</v>
      </c>
      <c r="B17" s="25">
        <v>2</v>
      </c>
      <c r="C17" s="19">
        <v>1</v>
      </c>
      <c r="D17" s="19">
        <v>1</v>
      </c>
      <c r="E17" s="5">
        <f>10%*B17</f>
        <v>0.2</v>
      </c>
      <c r="F17" s="6">
        <f t="shared" si="10"/>
        <v>2</v>
      </c>
      <c r="G17" s="6">
        <f t="shared" si="11"/>
        <v>2</v>
      </c>
      <c r="H17" s="22">
        <f>F17/B17*1/D17</f>
        <v>1</v>
      </c>
      <c r="I17" s="32">
        <f>G17/D17</f>
        <v>2</v>
      </c>
    </row>
    <row r="18" spans="1:9" ht="30" customHeight="1" x14ac:dyDescent="0.25">
      <c r="A18" s="40" t="s">
        <v>11</v>
      </c>
      <c r="B18" s="40"/>
      <c r="C18" s="40"/>
      <c r="D18" s="40"/>
      <c r="E18" s="40"/>
      <c r="F18" s="40"/>
      <c r="G18" s="40"/>
      <c r="H18" s="40"/>
      <c r="I18" s="41"/>
    </row>
    <row r="19" spans="1:9" ht="45" customHeight="1" x14ac:dyDescent="0.25">
      <c r="A19" s="12" t="s">
        <v>0</v>
      </c>
      <c r="B19" s="13" t="s">
        <v>13</v>
      </c>
      <c r="C19" s="13" t="s">
        <v>26</v>
      </c>
      <c r="D19" s="13" t="s">
        <v>4</v>
      </c>
      <c r="E19" s="14" t="s">
        <v>2</v>
      </c>
      <c r="F19" s="15" t="s">
        <v>3</v>
      </c>
      <c r="G19" s="15" t="s">
        <v>5</v>
      </c>
      <c r="H19" s="13" t="s">
        <v>6</v>
      </c>
      <c r="I19" s="13" t="s">
        <v>7</v>
      </c>
    </row>
    <row r="20" spans="1:9" ht="22.5" customHeight="1" x14ac:dyDescent="0.25">
      <c r="A20" s="8" t="s">
        <v>22</v>
      </c>
      <c r="B20" s="26">
        <v>1</v>
      </c>
      <c r="C20" s="19">
        <v>1</v>
      </c>
      <c r="D20" s="19">
        <v>1</v>
      </c>
      <c r="E20" s="5">
        <f>10%*B20</f>
        <v>0.1</v>
      </c>
      <c r="F20" s="6">
        <f>SQRT(D20/C20)*B20</f>
        <v>1</v>
      </c>
      <c r="G20" s="6">
        <f>IF(F20&lt;E20,E20,F20)</f>
        <v>1</v>
      </c>
      <c r="H20" s="10">
        <f>F20/B20*1/D20</f>
        <v>1</v>
      </c>
      <c r="I20" s="33">
        <f>G20/D20</f>
        <v>1</v>
      </c>
    </row>
    <row r="21" spans="1:9" ht="22.5" customHeight="1" x14ac:dyDescent="0.25">
      <c r="A21" s="8" t="s">
        <v>23</v>
      </c>
      <c r="B21" s="26">
        <v>1</v>
      </c>
      <c r="C21" s="19">
        <v>1</v>
      </c>
      <c r="D21" s="19">
        <v>1</v>
      </c>
      <c r="E21" s="5">
        <f>10%*B21</f>
        <v>0.1</v>
      </c>
      <c r="F21" s="6">
        <f t="shared" ref="F21:F22" si="12">SQRT(D21/C21)*B21</f>
        <v>1</v>
      </c>
      <c r="G21" s="6">
        <f t="shared" ref="G21:G22" si="13">IF(F21&lt;E21,E21,F21)</f>
        <v>1</v>
      </c>
      <c r="H21" s="10">
        <f>F21/B21*1/D21</f>
        <v>1</v>
      </c>
      <c r="I21" s="33">
        <f>G21/D21</f>
        <v>1</v>
      </c>
    </row>
    <row r="22" spans="1:9" ht="22.5" customHeight="1" x14ac:dyDescent="0.25">
      <c r="A22" s="8" t="s">
        <v>24</v>
      </c>
      <c r="B22" s="26">
        <v>1</v>
      </c>
      <c r="C22" s="19">
        <v>1</v>
      </c>
      <c r="D22" s="19">
        <v>1</v>
      </c>
      <c r="E22" s="5">
        <f>10%*B22</f>
        <v>0.1</v>
      </c>
      <c r="F22" s="6">
        <f t="shared" si="12"/>
        <v>1</v>
      </c>
      <c r="G22" s="6">
        <f t="shared" si="13"/>
        <v>1</v>
      </c>
      <c r="H22" s="10">
        <f>F22/B22*1/D22</f>
        <v>1</v>
      </c>
      <c r="I22" s="33">
        <f>G22/D22</f>
        <v>1</v>
      </c>
    </row>
    <row r="23" spans="1:9" x14ac:dyDescent="0.25">
      <c r="B23" s="11"/>
      <c r="C23" s="11"/>
      <c r="D23" s="11"/>
      <c r="E23" s="4"/>
      <c r="F23" s="3"/>
      <c r="G23" s="3"/>
    </row>
  </sheetData>
  <mergeCells count="5">
    <mergeCell ref="A3:I3"/>
    <mergeCell ref="A10:I10"/>
    <mergeCell ref="A13:I13"/>
    <mergeCell ref="A18:I18"/>
    <mergeCell ref="A1:I1"/>
  </mergeCells>
  <pageMargins left="0.7" right="0.7" top="0.75" bottom="0.75" header="0.3" footer="0.3"/>
  <pageSetup paperSize="12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udział punktowy w publikacjach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Wypożyczalnia</cp:lastModifiedBy>
  <dcterms:created xsi:type="dcterms:W3CDTF">2019-04-26T06:24:24Z</dcterms:created>
  <dcterms:modified xsi:type="dcterms:W3CDTF">2023-01-30T09:17:38Z</dcterms:modified>
</cp:coreProperties>
</file>